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5480" windowHeight="8445" activeTab="1"/>
  </bookViews>
  <sheets>
    <sheet name="half inch" sheetId="2" r:id="rId1"/>
    <sheet name="quarter inch" sheetId="3" r:id="rId2"/>
  </sheets>
  <definedNames>
    <definedName name="_xlnm.Print_Area" localSheetId="0">'half inch'!$A$1:$V$15</definedName>
    <definedName name="_xlnm.Print_Area" localSheetId="1">'quarter inch'!$A$1:$V$15</definedName>
  </definedNames>
  <calcPr calcId="114210"/>
  <webPublishObjects count="1">
    <webPublishObject id="12931" divId="CalculatingPressures_12931" destinationFile="C:\General Docs\Cheese\CheeseBook\CalculatingCheesePressures.htm"/>
  </webPublishObjects>
</workbook>
</file>

<file path=xl/calcChain.xml><?xml version="1.0" encoding="utf-8"?>
<calcChain xmlns="http://schemas.openxmlformats.org/spreadsheetml/2006/main">
  <c r="I11" i="3"/>
  <c r="J11" i="2"/>
  <c r="D3"/>
  <c r="V12" i="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V3"/>
  <c r="V4"/>
  <c r="U3"/>
  <c r="U4"/>
  <c r="T3"/>
  <c r="T4"/>
  <c r="S3"/>
  <c r="S4"/>
  <c r="R3"/>
  <c r="R4"/>
  <c r="Q3"/>
  <c r="Q4"/>
  <c r="P3"/>
  <c r="P4"/>
  <c r="O3"/>
  <c r="O4"/>
  <c r="N3"/>
  <c r="N4"/>
  <c r="M3"/>
  <c r="M4"/>
  <c r="L3"/>
  <c r="L4"/>
  <c r="K3"/>
  <c r="K4"/>
  <c r="J3"/>
  <c r="J4"/>
  <c r="I3"/>
  <c r="I4"/>
  <c r="H3"/>
  <c r="H4"/>
  <c r="G3"/>
  <c r="G4"/>
  <c r="F3"/>
  <c r="F4"/>
  <c r="E3"/>
  <c r="E4"/>
  <c r="D3"/>
  <c r="D4"/>
  <c r="C3"/>
  <c r="C4"/>
  <c r="B3"/>
  <c r="B4"/>
  <c r="V11" i="2"/>
  <c r="U11"/>
  <c r="T11"/>
  <c r="S11"/>
  <c r="R11"/>
  <c r="Q11"/>
  <c r="P11"/>
  <c r="O11"/>
  <c r="N11"/>
  <c r="M11"/>
  <c r="L11"/>
  <c r="K11"/>
  <c r="I11"/>
  <c r="H11"/>
  <c r="G11"/>
  <c r="F11"/>
  <c r="E11"/>
  <c r="C11"/>
  <c r="B11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V8"/>
  <c r="U8"/>
  <c r="T8"/>
  <c r="S8"/>
  <c r="R8"/>
  <c r="Q8"/>
  <c r="P8"/>
  <c r="O8"/>
  <c r="N8"/>
  <c r="M8"/>
  <c r="L8"/>
  <c r="K8"/>
  <c r="J8"/>
  <c r="I8"/>
  <c r="H8"/>
  <c r="G8"/>
  <c r="F8"/>
  <c r="E8"/>
  <c r="C8"/>
  <c r="B8"/>
  <c r="C4"/>
  <c r="D4"/>
  <c r="D11"/>
  <c r="E4"/>
  <c r="F4"/>
  <c r="G4"/>
  <c r="H4"/>
  <c r="I4"/>
  <c r="J4"/>
  <c r="K4"/>
  <c r="L4"/>
  <c r="M4"/>
  <c r="N4"/>
  <c r="O4"/>
  <c r="P4"/>
  <c r="Q4"/>
  <c r="R4"/>
  <c r="S4"/>
  <c r="T4"/>
  <c r="U4"/>
  <c r="V4"/>
  <c r="B4"/>
  <c r="C3"/>
  <c r="E3"/>
  <c r="F3"/>
  <c r="G3"/>
  <c r="H3"/>
  <c r="I3"/>
  <c r="J3"/>
  <c r="K3"/>
  <c r="L3"/>
  <c r="M3"/>
  <c r="N3"/>
  <c r="O3"/>
  <c r="P3"/>
  <c r="Q3"/>
  <c r="R3"/>
  <c r="S3"/>
  <c r="T3"/>
  <c r="U3"/>
  <c r="V3"/>
  <c r="B3"/>
  <c r="D8"/>
  <c r="C8" i="3"/>
  <c r="C11"/>
  <c r="G8"/>
  <c r="G11"/>
  <c r="B11"/>
  <c r="B8"/>
  <c r="D11"/>
  <c r="D8"/>
  <c r="F11"/>
  <c r="F8"/>
  <c r="H11"/>
  <c r="H8"/>
  <c r="J11"/>
  <c r="J8"/>
  <c r="L11"/>
  <c r="L8"/>
  <c r="N11"/>
  <c r="N8"/>
  <c r="P11"/>
  <c r="P8"/>
  <c r="R11"/>
  <c r="R8"/>
  <c r="T11"/>
  <c r="T8"/>
  <c r="V11"/>
  <c r="V8"/>
  <c r="E8"/>
  <c r="E11"/>
  <c r="I8"/>
  <c r="K8"/>
  <c r="K11"/>
  <c r="M8"/>
  <c r="M11"/>
  <c r="O8"/>
  <c r="O11"/>
  <c r="Q8"/>
  <c r="Q11"/>
  <c r="S8"/>
  <c r="S11"/>
  <c r="U8"/>
  <c r="U11"/>
</calcChain>
</file>

<file path=xl/sharedStrings.xml><?xml version="1.0" encoding="utf-8"?>
<sst xmlns="http://schemas.openxmlformats.org/spreadsheetml/2006/main" count="24" uniqueCount="13">
  <si>
    <t>PSI Result</t>
  </si>
  <si>
    <r>
      <t xml:space="preserve">Mold Diameter </t>
    </r>
    <r>
      <rPr>
        <i/>
        <sz val="8"/>
        <color indexed="8"/>
        <rFont val="Calibri"/>
        <family val="2"/>
      </rPr>
      <t>(Inches)</t>
    </r>
  </si>
  <si>
    <r>
      <t xml:space="preserve">Mold Radius </t>
    </r>
    <r>
      <rPr>
        <i/>
        <sz val="8"/>
        <color indexed="8"/>
        <rFont val="Calibri"/>
        <family val="2"/>
      </rPr>
      <t>(inches)</t>
    </r>
  </si>
  <si>
    <r>
      <t xml:space="preserve">Area                 </t>
    </r>
    <r>
      <rPr>
        <i/>
        <sz val="8"/>
        <color indexed="8"/>
        <rFont val="Calibri"/>
        <family val="2"/>
      </rPr>
      <t xml:space="preserve"> (in</t>
    </r>
    <r>
      <rPr>
        <i/>
        <vertAlign val="superscript"/>
        <sz val="8"/>
        <color indexed="8"/>
        <rFont val="Calibri"/>
        <family val="2"/>
      </rPr>
      <t>2</t>
    </r>
    <r>
      <rPr>
        <i/>
        <sz val="8"/>
        <color indexed="8"/>
        <rFont val="Calibri"/>
        <family val="2"/>
      </rPr>
      <t>)</t>
    </r>
  </si>
  <si>
    <r>
      <rPr>
        <sz val="12"/>
        <color indexed="8"/>
        <rFont val="Calibri"/>
        <family val="2"/>
      </rPr>
      <t xml:space="preserve">To Calculate what weight to use to get a given PSI use this table 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</t>
    </r>
    <r>
      <rPr>
        <i/>
        <sz val="10"/>
        <color indexed="8"/>
        <rFont val="Calibri"/>
        <family val="2"/>
      </rPr>
      <t>(Input PSI in the gren boxbelow)</t>
    </r>
  </si>
  <si>
    <r>
      <t xml:space="preserve">Weight Used </t>
    </r>
    <r>
      <rPr>
        <i/>
        <sz val="8"/>
        <color indexed="8"/>
        <rFont val="Calibri"/>
        <family val="2"/>
      </rPr>
      <t>(lbs)</t>
    </r>
  </si>
  <si>
    <r>
      <t>Weight</t>
    </r>
    <r>
      <rPr>
        <i/>
        <sz val="10"/>
        <color indexed="8"/>
        <rFont val="Calibri"/>
        <family val="2"/>
      </rPr>
      <t xml:space="preserve">  Needed</t>
    </r>
    <r>
      <rPr>
        <i/>
        <sz val="8"/>
        <color indexed="8"/>
        <rFont val="Calibri"/>
        <family val="2"/>
      </rPr>
      <t xml:space="preserve"> (lbs)</t>
    </r>
  </si>
  <si>
    <t>PSI Desired</t>
  </si>
  <si>
    <t xml:space="preserve">To use:                                              type the weight you wish to use in the green box and it will calculate the PSI result.  </t>
  </si>
  <si>
    <t>To use:                                                      type in the PSI desired in the green box and it will calculate the weight needed.</t>
  </si>
  <si>
    <r>
      <rPr>
        <sz val="12"/>
        <color indexed="8"/>
        <rFont val="Calibri"/>
        <family val="2"/>
      </rPr>
      <t xml:space="preserve">To Calculate what the PSI would be for a given weight Use this Table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</t>
    </r>
    <r>
      <rPr>
        <i/>
        <sz val="10"/>
        <color indexed="8"/>
        <rFont val="Calibri"/>
        <family val="2"/>
      </rPr>
      <t>(Input weight in the green box below)</t>
    </r>
  </si>
  <si>
    <r>
      <t xml:space="preserve">Calculating Weight or PSI For Various Size Molds Used in Making Cheese                                                                                                                             </t>
    </r>
    <r>
      <rPr>
        <sz val="12"/>
        <color indexed="8"/>
        <rFont val="Calibri"/>
        <family val="2"/>
      </rPr>
      <t xml:space="preserve">      (In half inch increments)</t>
    </r>
  </si>
  <si>
    <r>
      <t xml:space="preserve">Calculating Weight or PSI For Various Size Molds Used in Making Cheese                                                                                                                              </t>
    </r>
    <r>
      <rPr>
        <sz val="12"/>
        <color indexed="8"/>
        <rFont val="Calibri"/>
        <family val="2"/>
      </rPr>
      <t xml:space="preserve">     (In quarter inch increments)</t>
    </r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</si>
</sst>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sz val="18"/>
      <color indexed="8"/>
      <name val="Calibri"/>
      <family val="2"/>
    </font>
    <font>
      <i/>
      <sz val="10"/>
      <color indexed="8"/>
      <name val="Calibri"/>
      <family val="2"/>
    </font>
    <font>
      <sz val="8"/>
      <color indexed="8"/>
      <name val="Calibri"/>
      <family val="2"/>
    </font>
    <font>
      <i/>
      <sz val="8"/>
      <color indexed="8"/>
      <name val="Calibri"/>
      <family val="2"/>
    </font>
    <font>
      <i/>
      <vertAlign val="superscript"/>
      <sz val="8"/>
      <color indexed="8"/>
      <name val="Calibri"/>
      <family val="2"/>
    </font>
    <font>
      <sz val="10"/>
      <color indexed="40"/>
      <name val="Calibri"/>
      <family val="2"/>
    </font>
    <font>
      <sz val="22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40"/>
      </left>
      <right style="thin">
        <color indexed="40"/>
      </right>
      <top style="thin">
        <color indexed="40"/>
      </top>
      <bottom style="thin">
        <color indexed="40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40"/>
      </left>
      <right/>
      <top style="thin">
        <color indexed="40"/>
      </top>
      <bottom style="thin">
        <color indexed="40"/>
      </bottom>
      <diagonal/>
    </border>
    <border>
      <left/>
      <right/>
      <top style="thin">
        <color indexed="40"/>
      </top>
      <bottom style="thin">
        <color indexed="40"/>
      </bottom>
      <diagonal/>
    </border>
    <border>
      <left/>
      <right style="thin">
        <color indexed="40"/>
      </right>
      <top style="thin">
        <color indexed="40"/>
      </top>
      <bottom style="thin">
        <color indexed="40"/>
      </bottom>
      <diagonal/>
    </border>
    <border>
      <left style="thin">
        <color indexed="9"/>
      </left>
      <right style="thin">
        <color indexed="40"/>
      </right>
      <top/>
      <bottom/>
      <diagonal/>
    </border>
    <border>
      <left style="thin">
        <color indexed="40"/>
      </left>
      <right style="thin">
        <color indexed="40"/>
      </right>
      <top/>
      <bottom/>
      <diagonal/>
    </border>
    <border>
      <left style="thin">
        <color indexed="40"/>
      </left>
      <right style="thin">
        <color indexed="40"/>
      </right>
      <top/>
      <bottom style="thin">
        <color indexed="9"/>
      </bottom>
      <diagonal/>
    </border>
    <border>
      <left style="thin">
        <color indexed="40"/>
      </left>
      <right/>
      <top/>
      <bottom style="thin">
        <color indexed="9"/>
      </bottom>
      <diagonal/>
    </border>
    <border>
      <left style="thin">
        <color indexed="40"/>
      </left>
      <right/>
      <top/>
      <bottom/>
      <diagonal/>
    </border>
    <border>
      <left/>
      <right style="thin">
        <color indexed="9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1" fillId="0" borderId="5" xfId="0" applyNumberFormat="1" applyFont="1" applyBorder="1" applyAlignment="1" applyProtection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2" fontId="9" fillId="3" borderId="15" xfId="0" applyNumberFormat="1" applyFont="1" applyFill="1" applyBorder="1" applyAlignment="1" applyProtection="1">
      <alignment horizontal="center" vertical="center"/>
      <protection locked="0"/>
    </xf>
    <xf numFmtId="2" fontId="9" fillId="3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2" fontId="3" fillId="3" borderId="15" xfId="0" applyNumberFormat="1" applyFont="1" applyFill="1" applyBorder="1" applyAlignment="1" applyProtection="1">
      <alignment horizontal="center" vertical="center"/>
      <protection locked="0"/>
    </xf>
    <xf numFmtId="2" fontId="3" fillId="3" borderId="1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K29"/>
  <sheetViews>
    <sheetView topLeftCell="A7" zoomScaleNormal="100" workbookViewId="0">
      <selection activeCell="A14" sqref="A14:IV14"/>
    </sheetView>
  </sheetViews>
  <sheetFormatPr defaultRowHeight="24" customHeight="1"/>
  <cols>
    <col min="1" max="1" width="9.140625" style="3"/>
    <col min="2" max="17" width="6.7109375" style="3" customWidth="1"/>
    <col min="18" max="18" width="8" style="3" customWidth="1"/>
    <col min="19" max="22" width="6.7109375" style="3" customWidth="1"/>
    <col min="23" max="16384" width="9.140625" style="3"/>
  </cols>
  <sheetData>
    <row r="1" spans="1:37" ht="43.5" customHeight="1">
      <c r="A1" s="21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3"/>
      <c r="W1" s="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>
      <c r="A2" s="10" t="s">
        <v>1</v>
      </c>
      <c r="B2" s="7">
        <v>2</v>
      </c>
      <c r="C2" s="7">
        <v>2.5</v>
      </c>
      <c r="D2" s="7">
        <v>3</v>
      </c>
      <c r="E2" s="7">
        <v>3.5</v>
      </c>
      <c r="F2" s="7">
        <v>4</v>
      </c>
      <c r="G2" s="7">
        <v>4.5</v>
      </c>
      <c r="H2" s="7">
        <v>5</v>
      </c>
      <c r="I2" s="7">
        <v>5.5</v>
      </c>
      <c r="J2" s="7">
        <v>6</v>
      </c>
      <c r="K2" s="7">
        <v>6.5</v>
      </c>
      <c r="L2" s="7">
        <v>7</v>
      </c>
      <c r="M2" s="7">
        <v>7.5</v>
      </c>
      <c r="N2" s="7">
        <v>8</v>
      </c>
      <c r="O2" s="7">
        <v>8.5</v>
      </c>
      <c r="P2" s="7">
        <v>9</v>
      </c>
      <c r="Q2" s="7">
        <v>9.5</v>
      </c>
      <c r="R2" s="7">
        <v>10</v>
      </c>
      <c r="S2" s="7">
        <v>10.5</v>
      </c>
      <c r="T2" s="7">
        <v>11</v>
      </c>
      <c r="U2" s="7">
        <v>11.5</v>
      </c>
      <c r="V2" s="7">
        <v>12</v>
      </c>
      <c r="W2" s="1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39" customHeight="1">
      <c r="A3" s="10" t="s">
        <v>2</v>
      </c>
      <c r="B3" s="8">
        <f>SUM(B2/2)</f>
        <v>1</v>
      </c>
      <c r="C3" s="8">
        <f t="shared" ref="C3:V3" si="0">SUM(C2/2)</f>
        <v>1.25</v>
      </c>
      <c r="D3" s="8">
        <f t="shared" si="0"/>
        <v>1.5</v>
      </c>
      <c r="E3" s="8">
        <f t="shared" si="0"/>
        <v>1.75</v>
      </c>
      <c r="F3" s="8">
        <f t="shared" si="0"/>
        <v>2</v>
      </c>
      <c r="G3" s="8">
        <f t="shared" si="0"/>
        <v>2.25</v>
      </c>
      <c r="H3" s="8">
        <f t="shared" si="0"/>
        <v>2.5</v>
      </c>
      <c r="I3" s="8">
        <f t="shared" si="0"/>
        <v>2.75</v>
      </c>
      <c r="J3" s="8">
        <f t="shared" si="0"/>
        <v>3</v>
      </c>
      <c r="K3" s="8">
        <f t="shared" si="0"/>
        <v>3.25</v>
      </c>
      <c r="L3" s="8">
        <f t="shared" si="0"/>
        <v>3.5</v>
      </c>
      <c r="M3" s="8">
        <f t="shared" si="0"/>
        <v>3.75</v>
      </c>
      <c r="N3" s="8">
        <f t="shared" si="0"/>
        <v>4</v>
      </c>
      <c r="O3" s="8">
        <f t="shared" si="0"/>
        <v>4.25</v>
      </c>
      <c r="P3" s="8">
        <f t="shared" si="0"/>
        <v>4.5</v>
      </c>
      <c r="Q3" s="8">
        <f t="shared" si="0"/>
        <v>4.75</v>
      </c>
      <c r="R3" s="8">
        <f t="shared" si="0"/>
        <v>5</v>
      </c>
      <c r="S3" s="8">
        <f t="shared" si="0"/>
        <v>5.25</v>
      </c>
      <c r="T3" s="8">
        <f t="shared" si="0"/>
        <v>5.5</v>
      </c>
      <c r="U3" s="8">
        <f t="shared" si="0"/>
        <v>5.75</v>
      </c>
      <c r="V3" s="8">
        <f t="shared" si="0"/>
        <v>6</v>
      </c>
      <c r="W3" s="1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28.5" customHeight="1">
      <c r="A4" s="10" t="s">
        <v>3</v>
      </c>
      <c r="B4" s="9">
        <f>SUM(3.1415)*(B3*B3)</f>
        <v>3.1415000000000002</v>
      </c>
      <c r="C4" s="9">
        <f t="shared" ref="C4:V4" si="1">SUM(3.1415)*(C3*C3)</f>
        <v>4.9085937500000005</v>
      </c>
      <c r="D4" s="9">
        <f t="shared" si="1"/>
        <v>7.0683750000000005</v>
      </c>
      <c r="E4" s="9">
        <f t="shared" si="1"/>
        <v>9.6208437500000006</v>
      </c>
      <c r="F4" s="9">
        <f t="shared" si="1"/>
        <v>12.566000000000001</v>
      </c>
      <c r="G4" s="9">
        <f t="shared" si="1"/>
        <v>15.90384375</v>
      </c>
      <c r="H4" s="9">
        <f t="shared" si="1"/>
        <v>19.634375000000002</v>
      </c>
      <c r="I4" s="9">
        <f t="shared" si="1"/>
        <v>23.757593750000002</v>
      </c>
      <c r="J4" s="9">
        <f t="shared" si="1"/>
        <v>28.273500000000002</v>
      </c>
      <c r="K4" s="9">
        <f t="shared" si="1"/>
        <v>33.18209375</v>
      </c>
      <c r="L4" s="9">
        <f t="shared" si="1"/>
        <v>38.483375000000002</v>
      </c>
      <c r="M4" s="9">
        <f t="shared" si="1"/>
        <v>44.177343750000006</v>
      </c>
      <c r="N4" s="9">
        <f t="shared" si="1"/>
        <v>50.264000000000003</v>
      </c>
      <c r="O4" s="9">
        <f t="shared" si="1"/>
        <v>56.743343750000001</v>
      </c>
      <c r="P4" s="9">
        <f t="shared" si="1"/>
        <v>63.615375</v>
      </c>
      <c r="Q4" s="9">
        <f t="shared" si="1"/>
        <v>70.88009375</v>
      </c>
      <c r="R4" s="9">
        <f t="shared" si="1"/>
        <v>78.537500000000009</v>
      </c>
      <c r="S4" s="9">
        <f t="shared" si="1"/>
        <v>86.587593750000011</v>
      </c>
      <c r="T4" s="9">
        <f t="shared" si="1"/>
        <v>95.030375000000006</v>
      </c>
      <c r="U4" s="9">
        <f t="shared" si="1"/>
        <v>103.86584375000001</v>
      </c>
      <c r="V4" s="9">
        <f t="shared" si="1"/>
        <v>113.09400000000001</v>
      </c>
      <c r="W4" s="1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24" customHeight="1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0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ht="32.25" customHeight="1">
      <c r="A6" s="30" t="s">
        <v>10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/>
      <c r="W6" s="1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ht="28.5" customHeight="1">
      <c r="A7" s="10" t="s">
        <v>5</v>
      </c>
      <c r="B7" s="9">
        <f>SUM(H14)</f>
        <v>10</v>
      </c>
      <c r="C7" s="9">
        <f>SUM(H14)</f>
        <v>10</v>
      </c>
      <c r="D7" s="9">
        <f>SUM(H14)</f>
        <v>10</v>
      </c>
      <c r="E7" s="9">
        <f>SUM(H14)</f>
        <v>10</v>
      </c>
      <c r="F7" s="9">
        <f>SUM(H14)</f>
        <v>10</v>
      </c>
      <c r="G7" s="9">
        <f>SUM(H14)</f>
        <v>10</v>
      </c>
      <c r="H7" s="9">
        <f>SUM(H14)</f>
        <v>10</v>
      </c>
      <c r="I7" s="9">
        <f>SUM(H14)</f>
        <v>10</v>
      </c>
      <c r="J7" s="9">
        <f>SUM(H14)</f>
        <v>10</v>
      </c>
      <c r="K7" s="9">
        <f>SUM(H14)</f>
        <v>10</v>
      </c>
      <c r="L7" s="9">
        <f>SUM(H14)</f>
        <v>10</v>
      </c>
      <c r="M7" s="9">
        <f>SUM(H14)</f>
        <v>10</v>
      </c>
      <c r="N7" s="9">
        <f>SUM(H14)</f>
        <v>10</v>
      </c>
      <c r="O7" s="9">
        <f>SUM(H14)</f>
        <v>10</v>
      </c>
      <c r="P7" s="9">
        <f>SUM(H14)</f>
        <v>10</v>
      </c>
      <c r="Q7" s="9">
        <f>SUM(H14)</f>
        <v>10</v>
      </c>
      <c r="R7" s="9">
        <f>SUM(H14)</f>
        <v>10</v>
      </c>
      <c r="S7" s="9">
        <f>SUM(H14)</f>
        <v>10</v>
      </c>
      <c r="T7" s="9">
        <f>SUM(H14)</f>
        <v>10</v>
      </c>
      <c r="U7" s="9">
        <f>SUM(H14)</f>
        <v>10</v>
      </c>
      <c r="V7" s="9">
        <f>SUM(H14)</f>
        <v>10</v>
      </c>
      <c r="W7" s="1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ht="24" customHeight="1">
      <c r="A8" s="10" t="s">
        <v>0</v>
      </c>
      <c r="B8" s="11">
        <f>SUM(H14/B4)</f>
        <v>3.1831927423205473</v>
      </c>
      <c r="C8" s="11">
        <f>SUM(H14/C4)</f>
        <v>2.0372433550851503</v>
      </c>
      <c r="D8" s="11">
        <f>SUM(H14/D4)</f>
        <v>1.4147523299202431</v>
      </c>
      <c r="E8" s="11">
        <f>SUM(H14/E4)</f>
        <v>1.039409875043444</v>
      </c>
      <c r="F8" s="11">
        <f>SUM(H14/F4)</f>
        <v>0.79579818558013682</v>
      </c>
      <c r="G8" s="11">
        <f>SUM(H14/G4)</f>
        <v>0.62877881329788587</v>
      </c>
      <c r="H8" s="11">
        <f>SUM(H14/H4)</f>
        <v>0.50931083877128758</v>
      </c>
      <c r="I8" s="11">
        <f>SUM(H14/I4)</f>
        <v>0.42091804857131204</v>
      </c>
      <c r="J8" s="11">
        <f>SUM(H14/J4)</f>
        <v>0.35368808248006078</v>
      </c>
      <c r="K8" s="11">
        <f>SUM(H14/K4)</f>
        <v>0.30136736021969679</v>
      </c>
      <c r="L8" s="11">
        <f>SUM(H14/L4)</f>
        <v>0.25985246876086099</v>
      </c>
      <c r="M8" s="11">
        <f>SUM(H14/M4)</f>
        <v>0.22636037278723892</v>
      </c>
      <c r="N8" s="11">
        <f>SUM(H14/N4)</f>
        <v>0.1989495463950342</v>
      </c>
      <c r="O8" s="11">
        <f>SUM(H14/O4)</f>
        <v>0.17623212414231404</v>
      </c>
      <c r="P8" s="11">
        <f>SUM(H14/P4)</f>
        <v>0.15719470332447147</v>
      </c>
      <c r="Q8" s="11">
        <f>SUM(H14/Q4)</f>
        <v>0.14108333483969185</v>
      </c>
      <c r="R8" s="11">
        <f>SUM(H14/R4)</f>
        <v>0.12732770969282189</v>
      </c>
      <c r="S8" s="11">
        <f>SUM(H14/S4)</f>
        <v>0.11548998611593822</v>
      </c>
      <c r="T8" s="11">
        <f>SUM(H14/T4)</f>
        <v>0.10522951214282801</v>
      </c>
      <c r="U8" s="11">
        <f>SUM(H14/U4)</f>
        <v>9.6278041355630922E-2</v>
      </c>
      <c r="V8" s="11">
        <f>SUM(H14/V4)</f>
        <v>8.8422020620015196E-2</v>
      </c>
      <c r="W8" s="1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ht="24" customHeight="1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6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ht="30.75" customHeight="1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1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ht="42" customHeight="1">
      <c r="A11" s="10" t="s">
        <v>6</v>
      </c>
      <c r="B11" s="11">
        <f>SUM(R14*B4)</f>
        <v>9.4245000000000001</v>
      </c>
      <c r="C11" s="11">
        <f>SUM(R14*C4)</f>
        <v>14.725781250000001</v>
      </c>
      <c r="D11" s="11">
        <f>SUM(R14*D4)</f>
        <v>21.205125000000002</v>
      </c>
      <c r="E11" s="11">
        <f>SUM(R14*E4)</f>
        <v>28.862531250000004</v>
      </c>
      <c r="F11" s="11">
        <f>SUM(R14*F4)</f>
        <v>37.698</v>
      </c>
      <c r="G11" s="11">
        <f>SUM(R14*G4)</f>
        <v>47.71153125</v>
      </c>
      <c r="H11" s="11">
        <f>SUM(R14*H4)</f>
        <v>58.903125000000003</v>
      </c>
      <c r="I11" s="11">
        <f>SUM(R14*I4)</f>
        <v>71.272781250000008</v>
      </c>
      <c r="J11" s="11">
        <f>SUM(R14*J4)</f>
        <v>84.82050000000001</v>
      </c>
      <c r="K11" s="11">
        <f>SUM(R14*K4)</f>
        <v>99.546281249999993</v>
      </c>
      <c r="L11" s="11">
        <f>SUM(R14*L4)</f>
        <v>115.45012500000001</v>
      </c>
      <c r="M11" s="11">
        <f>SUM(R14*M4)</f>
        <v>132.53203125000002</v>
      </c>
      <c r="N11" s="11">
        <f>SUM(R14*N4)</f>
        <v>150.792</v>
      </c>
      <c r="O11" s="11">
        <f>SUM(R14*O4)</f>
        <v>170.23003125</v>
      </c>
      <c r="P11" s="11">
        <f>SUM(R14*P4)</f>
        <v>190.846125</v>
      </c>
      <c r="Q11" s="11">
        <f>SUM(R14*Q4)</f>
        <v>212.64028124999999</v>
      </c>
      <c r="R11" s="11">
        <f>SUM(R14*R4)</f>
        <v>235.61250000000001</v>
      </c>
      <c r="S11" s="11">
        <f>SUM(R14*S4)</f>
        <v>259.76278125000005</v>
      </c>
      <c r="T11" s="11">
        <f>SUM(R14*T4)</f>
        <v>285.09112500000003</v>
      </c>
      <c r="U11" s="11">
        <f>SUM(R14*U4)</f>
        <v>311.59753125000003</v>
      </c>
      <c r="V11" s="11">
        <f>SUM(R14*V4)</f>
        <v>339.28200000000004</v>
      </c>
      <c r="W11" s="1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ht="27.75" customHeight="1">
      <c r="A12" s="10" t="s">
        <v>7</v>
      </c>
      <c r="B12" s="9">
        <f>SUM(R14)</f>
        <v>3</v>
      </c>
      <c r="C12" s="9">
        <f>SUM(R14)</f>
        <v>3</v>
      </c>
      <c r="D12" s="9">
        <f>SUM(R14)</f>
        <v>3</v>
      </c>
      <c r="E12" s="9">
        <f>SUM(R14)</f>
        <v>3</v>
      </c>
      <c r="F12" s="9">
        <f>SUM(R14)</f>
        <v>3</v>
      </c>
      <c r="G12" s="9">
        <f>SUM(R14)</f>
        <v>3</v>
      </c>
      <c r="H12" s="9">
        <f>SUM(R14)</f>
        <v>3</v>
      </c>
      <c r="I12" s="9">
        <f>SUM(R14)</f>
        <v>3</v>
      </c>
      <c r="J12" s="9">
        <f>SUM(R14)</f>
        <v>3</v>
      </c>
      <c r="K12" s="9">
        <f>SUM(R14)</f>
        <v>3</v>
      </c>
      <c r="L12" s="9">
        <f>SUM(R14)</f>
        <v>3</v>
      </c>
      <c r="M12" s="9">
        <f>SUM(R14)</f>
        <v>3</v>
      </c>
      <c r="N12" s="9">
        <f>SUM(R14)</f>
        <v>3</v>
      </c>
      <c r="O12" s="9">
        <f>SUM(R14)</f>
        <v>3</v>
      </c>
      <c r="P12" s="9">
        <f>SUM(R14)</f>
        <v>3</v>
      </c>
      <c r="Q12" s="9">
        <f>SUM(R14)</f>
        <v>3</v>
      </c>
      <c r="R12" s="9">
        <f>SUM(R14)</f>
        <v>3</v>
      </c>
      <c r="S12" s="9">
        <f>SUM(R14)</f>
        <v>3</v>
      </c>
      <c r="T12" s="9">
        <f>SUM(R14)</f>
        <v>3</v>
      </c>
      <c r="U12" s="9">
        <f>SUM(R14)</f>
        <v>3</v>
      </c>
      <c r="V12" s="9">
        <f>SUM(R14)</f>
        <v>3</v>
      </c>
      <c r="W12" s="1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ht="24" customHeight="1">
      <c r="A13" s="26"/>
      <c r="B13" s="27"/>
      <c r="C13" s="27"/>
      <c r="D13" s="27"/>
      <c r="E13" s="27"/>
      <c r="F13" s="28"/>
      <c r="G13" s="28"/>
      <c r="H13" s="28"/>
      <c r="I13" s="28"/>
      <c r="J13" s="28"/>
      <c r="K13" s="28"/>
      <c r="L13" s="27"/>
      <c r="M13" s="27"/>
      <c r="N13" s="27"/>
      <c r="O13" s="27"/>
      <c r="P13" s="27"/>
      <c r="Q13" s="28"/>
      <c r="R13" s="28"/>
      <c r="S13" s="28"/>
      <c r="T13" s="28"/>
      <c r="U13" s="28"/>
      <c r="V13" s="29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ht="66" customHeight="1">
      <c r="A14" s="12"/>
      <c r="B14" s="12"/>
      <c r="C14" s="13"/>
      <c r="D14" s="25" t="s">
        <v>8</v>
      </c>
      <c r="E14" s="25"/>
      <c r="F14" s="25"/>
      <c r="G14" s="25"/>
      <c r="H14" s="16">
        <v>10</v>
      </c>
      <c r="I14" s="17"/>
      <c r="J14" s="14"/>
      <c r="K14" s="15"/>
      <c r="L14" s="12"/>
      <c r="M14" s="13"/>
      <c r="N14" s="25" t="s">
        <v>9</v>
      </c>
      <c r="O14" s="25"/>
      <c r="P14" s="25"/>
      <c r="Q14" s="25"/>
      <c r="R14" s="16">
        <v>3</v>
      </c>
      <c r="S14" s="17"/>
      <c r="T14" s="14"/>
      <c r="U14" s="14"/>
      <c r="V14" s="15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ht="24" customHeight="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ht="24" customHeight="1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20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ht="24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4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ht="24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4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ht="24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4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ht="24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4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ht="24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4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ht="24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4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ht="24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4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ht="24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4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ht="24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4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ht="24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4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ht="24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4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ht="24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5"/>
    </row>
    <row r="29" spans="1:37" ht="24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mergeCells count="12">
    <mergeCell ref="A5:V5"/>
    <mergeCell ref="A9:V9"/>
    <mergeCell ref="H14:I14"/>
    <mergeCell ref="R14:S14"/>
    <mergeCell ref="A16:V16"/>
    <mergeCell ref="A1:V1"/>
    <mergeCell ref="A15:V15"/>
    <mergeCell ref="N14:Q14"/>
    <mergeCell ref="D14:G14"/>
    <mergeCell ref="A13:V13"/>
    <mergeCell ref="A6:V6"/>
    <mergeCell ref="A10:V10"/>
  </mergeCells>
  <phoneticPr fontId="10" type="noConversion"/>
  <printOptions horizontalCentered="1" verticalCentered="1"/>
  <pageMargins left="0.25" right="0.25" top="0.75" bottom="0.75" header="0.3" footer="0.3"/>
  <pageSetup paperSize="2" scale="85" orientation="landscape" horizontalDpi="200" verticalDpi="200" r:id="rId1"/>
  <headerFooter>
    <oddFooter>&amp;C&amp;10http://www.deejayssmokepit.net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V56"/>
  <sheetViews>
    <sheetView tabSelected="1" topLeftCell="A10" workbookViewId="0">
      <selection activeCell="C19" sqref="C19"/>
    </sheetView>
  </sheetViews>
  <sheetFormatPr defaultRowHeight="15"/>
  <cols>
    <col min="1" max="1" width="9.140625" style="6"/>
    <col min="2" max="22" width="6.7109375" style="6" customWidth="1"/>
    <col min="23" max="16384" width="9.140625" style="6"/>
  </cols>
  <sheetData>
    <row r="1" spans="1:22" ht="51.75" customHeight="1">
      <c r="A1" s="21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3"/>
    </row>
    <row r="2" spans="1:22" ht="36.75">
      <c r="A2" s="10" t="s">
        <v>1</v>
      </c>
      <c r="B2" s="8">
        <v>2.25</v>
      </c>
      <c r="C2" s="8">
        <v>2.75</v>
      </c>
      <c r="D2" s="8">
        <v>3.25</v>
      </c>
      <c r="E2" s="8">
        <v>3.75</v>
      </c>
      <c r="F2" s="8">
        <v>4.25</v>
      </c>
      <c r="G2" s="8">
        <v>4.75</v>
      </c>
      <c r="H2" s="8">
        <v>5.25</v>
      </c>
      <c r="I2" s="8">
        <v>5.75</v>
      </c>
      <c r="J2" s="8">
        <v>6.25</v>
      </c>
      <c r="K2" s="8">
        <v>6.75</v>
      </c>
      <c r="L2" s="8">
        <v>7.25</v>
      </c>
      <c r="M2" s="8">
        <v>7.75</v>
      </c>
      <c r="N2" s="8">
        <v>8.25</v>
      </c>
      <c r="O2" s="8">
        <v>8.75</v>
      </c>
      <c r="P2" s="8">
        <v>9.25</v>
      </c>
      <c r="Q2" s="8">
        <v>9.75</v>
      </c>
      <c r="R2" s="8">
        <v>10.25</v>
      </c>
      <c r="S2" s="8">
        <v>10.75</v>
      </c>
      <c r="T2" s="8">
        <v>11.25</v>
      </c>
      <c r="U2" s="8">
        <v>11.75</v>
      </c>
      <c r="V2" s="8">
        <v>12.25</v>
      </c>
    </row>
    <row r="3" spans="1:22" ht="36.75">
      <c r="A3" s="10" t="s">
        <v>2</v>
      </c>
      <c r="B3" s="8">
        <f>SUM(B2/2)</f>
        <v>1.125</v>
      </c>
      <c r="C3" s="8">
        <f t="shared" ref="C3:V3" si="0">SUM(C2/2)</f>
        <v>1.375</v>
      </c>
      <c r="D3" s="8">
        <f t="shared" si="0"/>
        <v>1.625</v>
      </c>
      <c r="E3" s="8">
        <f t="shared" si="0"/>
        <v>1.875</v>
      </c>
      <c r="F3" s="8">
        <f t="shared" si="0"/>
        <v>2.125</v>
      </c>
      <c r="G3" s="8">
        <f t="shared" si="0"/>
        <v>2.375</v>
      </c>
      <c r="H3" s="8">
        <f t="shared" si="0"/>
        <v>2.625</v>
      </c>
      <c r="I3" s="8">
        <f t="shared" si="0"/>
        <v>2.875</v>
      </c>
      <c r="J3" s="8">
        <f t="shared" si="0"/>
        <v>3.125</v>
      </c>
      <c r="K3" s="8">
        <f t="shared" si="0"/>
        <v>3.375</v>
      </c>
      <c r="L3" s="8">
        <f t="shared" si="0"/>
        <v>3.625</v>
      </c>
      <c r="M3" s="8">
        <f t="shared" si="0"/>
        <v>3.875</v>
      </c>
      <c r="N3" s="8">
        <f t="shared" si="0"/>
        <v>4.125</v>
      </c>
      <c r="O3" s="8">
        <f t="shared" si="0"/>
        <v>4.375</v>
      </c>
      <c r="P3" s="8">
        <f t="shared" si="0"/>
        <v>4.625</v>
      </c>
      <c r="Q3" s="8">
        <f t="shared" si="0"/>
        <v>4.875</v>
      </c>
      <c r="R3" s="8">
        <f t="shared" si="0"/>
        <v>5.125</v>
      </c>
      <c r="S3" s="8">
        <f t="shared" si="0"/>
        <v>5.375</v>
      </c>
      <c r="T3" s="8">
        <f t="shared" si="0"/>
        <v>5.625</v>
      </c>
      <c r="U3" s="8">
        <f t="shared" si="0"/>
        <v>5.875</v>
      </c>
      <c r="V3" s="8">
        <f t="shared" si="0"/>
        <v>6.125</v>
      </c>
    </row>
    <row r="4" spans="1:22" ht="25.5">
      <c r="A4" s="10" t="s">
        <v>3</v>
      </c>
      <c r="B4" s="9">
        <f>SUM(3.1415)*(B3*B3)</f>
        <v>3.9759609375</v>
      </c>
      <c r="C4" s="9">
        <f t="shared" ref="C4:V4" si="1">SUM(3.1415)*(C3*C3)</f>
        <v>5.9393984375000004</v>
      </c>
      <c r="D4" s="9">
        <f t="shared" si="1"/>
        <v>8.2955234375</v>
      </c>
      <c r="E4" s="9">
        <f t="shared" si="1"/>
        <v>11.044335937500001</v>
      </c>
      <c r="F4" s="9">
        <f t="shared" si="1"/>
        <v>14.1858359375</v>
      </c>
      <c r="G4" s="9">
        <f t="shared" si="1"/>
        <v>17.7200234375</v>
      </c>
      <c r="H4" s="9">
        <f t="shared" si="1"/>
        <v>21.646898437500003</v>
      </c>
      <c r="I4" s="9">
        <f t="shared" si="1"/>
        <v>25.966460937500003</v>
      </c>
      <c r="J4" s="9">
        <f t="shared" si="1"/>
        <v>30.6787109375</v>
      </c>
      <c r="K4" s="9">
        <f t="shared" si="1"/>
        <v>35.783648437500005</v>
      </c>
      <c r="L4" s="9">
        <f t="shared" si="1"/>
        <v>41.281273437500005</v>
      </c>
      <c r="M4" s="9">
        <f t="shared" si="1"/>
        <v>47.171585937500005</v>
      </c>
      <c r="N4" s="9">
        <f t="shared" si="1"/>
        <v>53.454585937500006</v>
      </c>
      <c r="O4" s="9">
        <f t="shared" si="1"/>
        <v>60.130273437500001</v>
      </c>
      <c r="P4" s="9">
        <f t="shared" si="1"/>
        <v>67.198648437499997</v>
      </c>
      <c r="Q4" s="9">
        <f t="shared" si="1"/>
        <v>74.659710937500009</v>
      </c>
      <c r="R4" s="9">
        <f t="shared" si="1"/>
        <v>82.5134609375</v>
      </c>
      <c r="S4" s="9">
        <f t="shared" si="1"/>
        <v>90.759898437499999</v>
      </c>
      <c r="T4" s="9">
        <f t="shared" si="1"/>
        <v>99.399023437500006</v>
      </c>
      <c r="U4" s="9">
        <f t="shared" si="1"/>
        <v>108.43083593750001</v>
      </c>
      <c r="V4" s="9">
        <f t="shared" si="1"/>
        <v>117.8553359375</v>
      </c>
    </row>
    <row r="5" spans="1:2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0"/>
    </row>
    <row r="6" spans="1:22" ht="36.75" customHeight="1">
      <c r="A6" s="30" t="s">
        <v>10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/>
    </row>
    <row r="7" spans="1:22" ht="25.5">
      <c r="A7" s="10" t="s">
        <v>5</v>
      </c>
      <c r="B7" s="9">
        <f>SUM(H14)</f>
        <v>5</v>
      </c>
      <c r="C7" s="9">
        <f>SUM(H14)</f>
        <v>5</v>
      </c>
      <c r="D7" s="9">
        <f>SUM(H14)</f>
        <v>5</v>
      </c>
      <c r="E7" s="9">
        <f>SUM(H14)</f>
        <v>5</v>
      </c>
      <c r="F7" s="9">
        <f>SUM(H14)</f>
        <v>5</v>
      </c>
      <c r="G7" s="9">
        <f>SUM(H14)</f>
        <v>5</v>
      </c>
      <c r="H7" s="9">
        <f>SUM(H14)</f>
        <v>5</v>
      </c>
      <c r="I7" s="9">
        <f>SUM(H14)</f>
        <v>5</v>
      </c>
      <c r="J7" s="9">
        <f>SUM(H14)</f>
        <v>5</v>
      </c>
      <c r="K7" s="9">
        <f>SUM(H14)</f>
        <v>5</v>
      </c>
      <c r="L7" s="9">
        <f>SUM(H14)</f>
        <v>5</v>
      </c>
      <c r="M7" s="9">
        <f>SUM(H14)</f>
        <v>5</v>
      </c>
      <c r="N7" s="9">
        <f>SUM(H14)</f>
        <v>5</v>
      </c>
      <c r="O7" s="9">
        <f>SUM(H14)</f>
        <v>5</v>
      </c>
      <c r="P7" s="9">
        <f>SUM(H14)</f>
        <v>5</v>
      </c>
      <c r="Q7" s="9">
        <f>SUM(H14)</f>
        <v>5</v>
      </c>
      <c r="R7" s="9">
        <f>SUM(H14)</f>
        <v>5</v>
      </c>
      <c r="S7" s="9">
        <f>SUM(H14)</f>
        <v>5</v>
      </c>
      <c r="T7" s="9">
        <f>SUM(H14)</f>
        <v>5</v>
      </c>
      <c r="U7" s="9">
        <f>SUM(H14)</f>
        <v>5</v>
      </c>
      <c r="V7" s="9">
        <f>SUM(H14)</f>
        <v>5</v>
      </c>
    </row>
    <row r="8" spans="1:22">
      <c r="A8" s="10" t="s">
        <v>0</v>
      </c>
      <c r="B8" s="11">
        <f>SUM(H14/B4)</f>
        <v>1.2575576265957717</v>
      </c>
      <c r="C8" s="11">
        <f>SUM(H14/C4)</f>
        <v>0.84183609714262408</v>
      </c>
      <c r="D8" s="11">
        <f>SUM(H14/D4)</f>
        <v>0.60273472043939358</v>
      </c>
      <c r="E8" s="11">
        <f>SUM(H14/E4)</f>
        <v>0.45272074557447783</v>
      </c>
      <c r="F8" s="11">
        <f>SUM(H14/F4)</f>
        <v>0.35246424828462808</v>
      </c>
      <c r="G8" s="11">
        <f>SUM(H14/G4)</f>
        <v>0.2821666696793837</v>
      </c>
      <c r="H8" s="11">
        <f>SUM(H14/H4)</f>
        <v>0.23097997223187644</v>
      </c>
      <c r="I8" s="11">
        <f>SUM(H14/I4)</f>
        <v>0.19255608271126184</v>
      </c>
      <c r="J8" s="11">
        <f>SUM(H14/J4)</f>
        <v>0.16297946840681204</v>
      </c>
      <c r="K8" s="11">
        <f>SUM(H14/K4)</f>
        <v>0.13972862517730797</v>
      </c>
      <c r="L8" s="11">
        <f>SUM(H14/L4)</f>
        <v>0.12112029459483652</v>
      </c>
      <c r="M8" s="11">
        <f>SUM(H14/M4)</f>
        <v>0.10599601223127733</v>
      </c>
      <c r="N8" s="11">
        <f>SUM(H14/N4)</f>
        <v>9.353734412695823E-2</v>
      </c>
      <c r="O8" s="11">
        <f>SUM(H14/O4)</f>
        <v>8.315279000347553E-2</v>
      </c>
      <c r="P8" s="11">
        <f>SUM(H14/P4)</f>
        <v>7.4406258403402134E-2</v>
      </c>
      <c r="Q8" s="11">
        <f>SUM(H14/Q4)</f>
        <v>6.6970524493265945E-2</v>
      </c>
      <c r="R8" s="11">
        <f>SUM(H14/R4)</f>
        <v>6.0596173559939036E-2</v>
      </c>
      <c r="S8" s="11">
        <f>SUM(H14/S4)</f>
        <v>5.5090409818419429E-2</v>
      </c>
      <c r="T8" s="11">
        <f>SUM(H14/T4)</f>
        <v>5.030230506383087E-2</v>
      </c>
      <c r="U8" s="11">
        <f>SUM(H14/U4)</f>
        <v>4.6112343935834091E-2</v>
      </c>
      <c r="V8" s="11">
        <f>SUM(H14/V4)</f>
        <v>4.2424892858916083E-2</v>
      </c>
    </row>
    <row r="9" spans="1:22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6"/>
    </row>
    <row r="10" spans="1:22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1:22" ht="36.75">
      <c r="A11" s="10" t="s">
        <v>6</v>
      </c>
      <c r="B11" s="11">
        <f>SUM(R14*B4)</f>
        <v>5.96394140625</v>
      </c>
      <c r="C11" s="11">
        <f>SUM(R14*C4)</f>
        <v>8.9090976562500011</v>
      </c>
      <c r="D11" s="11">
        <f>SUM(R14*D4)</f>
        <v>12.443285156249999</v>
      </c>
      <c r="E11" s="11">
        <f>SUM(R14*E4)</f>
        <v>16.566503906250002</v>
      </c>
      <c r="F11" s="11">
        <f>SUM(R14*F4)</f>
        <v>21.27875390625</v>
      </c>
      <c r="G11" s="11">
        <f>SUM(R14*G4)</f>
        <v>26.580035156249998</v>
      </c>
      <c r="H11" s="11">
        <f>SUM(R14*H4)</f>
        <v>32.470347656250006</v>
      </c>
      <c r="I11" s="11">
        <f>SUM(R14*I4)</f>
        <v>38.949691406250004</v>
      </c>
      <c r="J11" s="11">
        <f>SUM(R14*J4)</f>
        <v>46.01806640625</v>
      </c>
      <c r="K11" s="11">
        <f>SUM(R14*K4)</f>
        <v>53.675472656250008</v>
      </c>
      <c r="L11" s="11">
        <f>SUM(R14*L4)</f>
        <v>61.921910156250007</v>
      </c>
      <c r="M11" s="11">
        <f>SUM(R14*M4)</f>
        <v>70.757378906250011</v>
      </c>
      <c r="N11" s="11">
        <f>SUM(R14*N4)</f>
        <v>80.181878906250006</v>
      </c>
      <c r="O11" s="11">
        <f>SUM(R14*O4)</f>
        <v>90.195410156250006</v>
      </c>
      <c r="P11" s="11">
        <f>SUM(R14*P4)</f>
        <v>100.79797265625</v>
      </c>
      <c r="Q11" s="11">
        <f>SUM(R14*Q4)</f>
        <v>111.98956640625002</v>
      </c>
      <c r="R11" s="11">
        <f>SUM(R14*R4)</f>
        <v>123.77019140625001</v>
      </c>
      <c r="S11" s="11">
        <f>SUM(R14*S4)</f>
        <v>136.13984765625</v>
      </c>
      <c r="T11" s="11">
        <f>SUM(R14*T4)</f>
        <v>149.09853515625002</v>
      </c>
      <c r="U11" s="11">
        <f>SUM(R14*U4)</f>
        <v>162.64625390625002</v>
      </c>
      <c r="V11" s="11">
        <f>SUM(R14*V4)</f>
        <v>176.78300390625</v>
      </c>
    </row>
    <row r="12" spans="1:22" ht="25.5">
      <c r="A12" s="10" t="s">
        <v>7</v>
      </c>
      <c r="B12" s="9">
        <f>SUM(R14)</f>
        <v>1.5</v>
      </c>
      <c r="C12" s="9">
        <f>SUM(R14)</f>
        <v>1.5</v>
      </c>
      <c r="D12" s="9">
        <f>SUM(R14)</f>
        <v>1.5</v>
      </c>
      <c r="E12" s="9">
        <f>SUM(R14)</f>
        <v>1.5</v>
      </c>
      <c r="F12" s="9">
        <f>SUM(R14)</f>
        <v>1.5</v>
      </c>
      <c r="G12" s="9">
        <f>SUM(R14)</f>
        <v>1.5</v>
      </c>
      <c r="H12" s="9">
        <f>SUM(R14)</f>
        <v>1.5</v>
      </c>
      <c r="I12" s="9">
        <f>SUM(R14)</f>
        <v>1.5</v>
      </c>
      <c r="J12" s="9">
        <f>SUM(R14)</f>
        <v>1.5</v>
      </c>
      <c r="K12" s="9">
        <f>SUM(R14)</f>
        <v>1.5</v>
      </c>
      <c r="L12" s="9">
        <f>SUM(R14)</f>
        <v>1.5</v>
      </c>
      <c r="M12" s="9">
        <f>SUM(R14)</f>
        <v>1.5</v>
      </c>
      <c r="N12" s="9">
        <f>SUM(R14)</f>
        <v>1.5</v>
      </c>
      <c r="O12" s="9">
        <f>SUM(R14)</f>
        <v>1.5</v>
      </c>
      <c r="P12" s="9">
        <f>SUM(R14)</f>
        <v>1.5</v>
      </c>
      <c r="Q12" s="9">
        <f>SUM(R14)</f>
        <v>1.5</v>
      </c>
      <c r="R12" s="9">
        <f>SUM(R14)</f>
        <v>1.5</v>
      </c>
      <c r="S12" s="9">
        <f>SUM(R14)</f>
        <v>1.5</v>
      </c>
      <c r="T12" s="9">
        <f>SUM(R14)</f>
        <v>1.5</v>
      </c>
      <c r="U12" s="9">
        <f>SUM(R14)</f>
        <v>1.5</v>
      </c>
      <c r="V12" s="9">
        <f>SUM(R14)</f>
        <v>1.5</v>
      </c>
    </row>
    <row r="13" spans="1:22">
      <c r="A13" s="26"/>
      <c r="B13" s="27"/>
      <c r="C13" s="27"/>
      <c r="D13" s="27"/>
      <c r="E13" s="27"/>
      <c r="F13" s="28"/>
      <c r="G13" s="28"/>
      <c r="H13" s="28"/>
      <c r="I13" s="28"/>
      <c r="J13" s="28"/>
      <c r="K13" s="28"/>
      <c r="L13" s="27"/>
      <c r="M13" s="27"/>
      <c r="N13" s="27"/>
      <c r="O13" s="27"/>
      <c r="P13" s="27"/>
      <c r="Q13" s="28"/>
      <c r="R13" s="28"/>
      <c r="S13" s="28"/>
      <c r="T13" s="28"/>
      <c r="U13" s="28"/>
      <c r="V13" s="29"/>
    </row>
    <row r="14" spans="1:22" ht="66" customHeight="1">
      <c r="A14" s="12"/>
      <c r="B14" s="12"/>
      <c r="C14" s="13"/>
      <c r="D14" s="25" t="s">
        <v>8</v>
      </c>
      <c r="E14" s="25"/>
      <c r="F14" s="25"/>
      <c r="G14" s="25"/>
      <c r="H14" s="37">
        <v>5</v>
      </c>
      <c r="I14" s="38"/>
      <c r="J14" s="14"/>
      <c r="K14" s="15"/>
      <c r="L14" s="12"/>
      <c r="M14" s="13"/>
      <c r="N14" s="25" t="s">
        <v>9</v>
      </c>
      <c r="O14" s="25"/>
      <c r="P14" s="25"/>
      <c r="Q14" s="25"/>
      <c r="R14" s="16">
        <v>1.5</v>
      </c>
      <c r="S14" s="17"/>
      <c r="T14" s="14"/>
      <c r="U14" s="14"/>
      <c r="V14" s="15"/>
    </row>
    <row r="15" spans="1:22" ht="15.7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37" ht="90" customHeight="1"/>
    <row r="56" ht="23.25" customHeight="1"/>
  </sheetData>
  <mergeCells count="11">
    <mergeCell ref="H14:I14"/>
    <mergeCell ref="R14:S14"/>
    <mergeCell ref="N14:Q14"/>
    <mergeCell ref="A15:V15"/>
    <mergeCell ref="A1:V1"/>
    <mergeCell ref="A5:V5"/>
    <mergeCell ref="A6:V6"/>
    <mergeCell ref="A9:V9"/>
    <mergeCell ref="A10:V10"/>
    <mergeCell ref="A13:V13"/>
    <mergeCell ref="D14:G14"/>
  </mergeCells>
  <phoneticPr fontId="10" type="noConversion"/>
  <printOptions horizontalCentered="1" verticalCentered="1"/>
  <pageMargins left="0.5" right="0.5" top="0.75" bottom="0.75" header="0.3" footer="0.3"/>
  <pageSetup scale="85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half inch</vt:lpstr>
      <vt:lpstr>quarter inch</vt:lpstr>
      <vt:lpstr>'half inch'!Print_Area</vt:lpstr>
      <vt:lpstr>'quarter inch'!Print_Area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Cheese Mold Calculator</dc:subject>
  <dc:creator>Debra Jacobs</dc:creator>
  <dc:description/>
  <cp:lastModifiedBy>debra.jacobs</cp:lastModifiedBy>
  <cp:lastPrinted>2010-05-21T12:01:19Z</cp:lastPrinted>
  <dcterms:created xsi:type="dcterms:W3CDTF">2010-05-20T16:58:39Z</dcterms:created>
  <dcterms:modified xsi:type="dcterms:W3CDTF">2010-05-21T12:03:20Z</dcterms:modified>
</cp:coreProperties>
</file>